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Armbrust VV EASV\Veteranenschiessen\2023\"/>
    </mc:Choice>
  </mc:AlternateContent>
  <xr:revisionPtr revIDLastSave="0" documentId="13_ncr:1_{9C58E696-8405-4A9F-B4AD-6B5AFCF1BB92}" xr6:coauthVersionLast="47" xr6:coauthVersionMax="47" xr10:uidLastSave="{00000000-0000-0000-0000-000000000000}"/>
  <bookViews>
    <workbookView xWindow="780" yWindow="780" windowWidth="19320" windowHeight="14355" xr2:uid="{00000000-000D-0000-FFFF-FFFF00000000}"/>
  </bookViews>
  <sheets>
    <sheet name="Anmeldung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3" l="1"/>
  <c r="N26" i="3"/>
  <c r="H26" i="3"/>
  <c r="E26" i="3"/>
  <c r="P26" i="3"/>
  <c r="Q26" i="3"/>
  <c r="T24" i="3"/>
  <c r="N24" i="3"/>
  <c r="H24" i="3"/>
  <c r="E24" i="3"/>
  <c r="J24" i="3"/>
  <c r="T22" i="3"/>
  <c r="N22" i="3"/>
  <c r="H22" i="3"/>
  <c r="E22" i="3"/>
  <c r="P22" i="3"/>
  <c r="Q22" i="3"/>
  <c r="T20" i="3"/>
  <c r="P20" i="3"/>
  <c r="Q20" i="3"/>
  <c r="N20" i="3"/>
  <c r="H20" i="3"/>
  <c r="E20" i="3"/>
  <c r="J20" i="3"/>
  <c r="T18" i="3"/>
  <c r="N18" i="3"/>
  <c r="H18" i="3"/>
  <c r="E18" i="3"/>
  <c r="J18" i="3"/>
  <c r="T16" i="3"/>
  <c r="N16" i="3"/>
  <c r="H16" i="3"/>
  <c r="E16" i="3"/>
  <c r="P16" i="3"/>
  <c r="Q16" i="3"/>
  <c r="T14" i="3"/>
  <c r="N14" i="3"/>
  <c r="H14" i="3"/>
  <c r="E14" i="3"/>
  <c r="J14" i="3"/>
  <c r="T12" i="3"/>
  <c r="N12" i="3"/>
  <c r="H12" i="3"/>
  <c r="E12" i="3"/>
  <c r="P12" i="3" s="1"/>
  <c r="Q12" i="3" s="1"/>
  <c r="T10" i="3"/>
  <c r="N10" i="3"/>
  <c r="H10" i="3"/>
  <c r="E10" i="3"/>
  <c r="J10" i="3" s="1"/>
  <c r="T8" i="3"/>
  <c r="N8" i="3"/>
  <c r="H8" i="3"/>
  <c r="E8" i="3"/>
  <c r="J8" i="3" s="1"/>
  <c r="P14" i="3"/>
  <c r="Q14" i="3"/>
  <c r="P18" i="3"/>
  <c r="Q18" i="3"/>
  <c r="V20" i="3"/>
  <c r="J26" i="3"/>
  <c r="V26" i="3"/>
  <c r="P24" i="3"/>
  <c r="Q24" i="3"/>
  <c r="V14" i="3"/>
  <c r="K14" i="3"/>
  <c r="K24" i="3"/>
  <c r="K18" i="3"/>
  <c r="V18" i="3"/>
  <c r="W18" i="3"/>
  <c r="X18" i="3"/>
  <c r="W26" i="3"/>
  <c r="X26" i="3"/>
  <c r="W14" i="3"/>
  <c r="X14" i="3"/>
  <c r="J16" i="3"/>
  <c r="K26" i="3"/>
  <c r="J12" i="3"/>
  <c r="V12" i="3" s="1"/>
  <c r="K20" i="3"/>
  <c r="W20" i="3"/>
  <c r="X20" i="3"/>
  <c r="J22" i="3"/>
  <c r="W24" i="3"/>
  <c r="X24" i="3"/>
  <c r="V24" i="3"/>
  <c r="V22" i="3"/>
  <c r="K22" i="3"/>
  <c r="W22" i="3"/>
  <c r="X22" i="3"/>
  <c r="K16" i="3"/>
  <c r="W16" i="3"/>
  <c r="X16" i="3"/>
  <c r="V16" i="3"/>
  <c r="K8" i="3" l="1"/>
  <c r="P8" i="3"/>
  <c r="Q8" i="3" s="1"/>
  <c r="K12" i="3"/>
  <c r="W12" i="3" s="1"/>
  <c r="X12" i="3" s="1"/>
  <c r="V10" i="3"/>
  <c r="K10" i="3"/>
  <c r="W10" i="3" s="1"/>
  <c r="X10" i="3" s="1"/>
  <c r="P10" i="3"/>
  <c r="Q10" i="3" s="1"/>
  <c r="W8" i="3" l="1"/>
  <c r="X8" i="3" s="1"/>
  <c r="V8" i="3"/>
</calcChain>
</file>

<file path=xl/sharedStrings.xml><?xml version="1.0" encoding="utf-8"?>
<sst xmlns="http://schemas.openxmlformats.org/spreadsheetml/2006/main" count="58" uniqueCount="37">
  <si>
    <t>Veteranen-Vereinigung EASV</t>
  </si>
  <si>
    <t>Donnerstag</t>
  </si>
  <si>
    <t>14:00-18:00 Uhr</t>
  </si>
  <si>
    <t>Freitag</t>
  </si>
  <si>
    <t>08:00-12:00 Uhr</t>
  </si>
  <si>
    <t>Samstag</t>
  </si>
  <si>
    <t xml:space="preserve">Anmeldung Sektion : </t>
  </si>
  <si>
    <t>Funktionär:</t>
  </si>
  <si>
    <t xml:space="preserve">  Name / Vorname</t>
  </si>
  <si>
    <t xml:space="preserve"> Jahrgang (zwingend)</t>
  </si>
  <si>
    <t>Stellung  zwingend eintragen</t>
  </si>
  <si>
    <r>
      <t xml:space="preserve"> Standblatt  </t>
    </r>
    <r>
      <rPr>
        <b/>
        <sz val="11"/>
        <rFont val="Arial"/>
        <family val="2"/>
      </rPr>
      <t>Fr. 8.-</t>
    </r>
    <r>
      <rPr>
        <sz val="11"/>
        <rFont val="Arial"/>
        <family val="2"/>
      </rPr>
      <t xml:space="preserve"> </t>
    </r>
    <r>
      <rPr>
        <b/>
        <sz val="10"/>
        <rFont val="Arial"/>
        <family val="2"/>
      </rPr>
      <t/>
    </r>
  </si>
  <si>
    <r>
      <t xml:space="preserve"> Anz. Kehr  </t>
    </r>
    <r>
      <rPr>
        <b/>
        <sz val="11"/>
        <rFont val="Arial"/>
        <family val="2"/>
      </rPr>
      <t>à Fr. 3.-</t>
    </r>
  </si>
  <si>
    <r>
      <t xml:space="preserve"> 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Schuss </t>
    </r>
    <r>
      <rPr>
        <b/>
        <sz val="11"/>
        <rFont val="Arial"/>
        <family val="2"/>
      </rPr>
      <t>pro Kehr</t>
    </r>
  </si>
  <si>
    <r>
      <t xml:space="preserve"> 6</t>
    </r>
    <r>
      <rPr>
        <sz val="11"/>
        <rFont val="Arial"/>
        <family val="2"/>
      </rPr>
      <t xml:space="preserve"> Schuss</t>
    </r>
  </si>
  <si>
    <r>
      <t xml:space="preserve"> Mannschaft</t>
    </r>
    <r>
      <rPr>
        <b/>
        <sz val="11"/>
        <rFont val="Arial"/>
        <family val="2"/>
      </rPr>
      <t xml:space="preserve"> Fr. 8.-</t>
    </r>
  </si>
  <si>
    <r>
      <t xml:space="preserve"> 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Schuss</t>
    </r>
  </si>
  <si>
    <r>
      <t xml:space="preserve"> Veteranenstich </t>
    </r>
    <r>
      <rPr>
        <b/>
        <sz val="11"/>
        <rFont val="Arial"/>
        <family val="2"/>
      </rPr>
      <t>Fr. 8.-    / obligatorisch</t>
    </r>
  </si>
  <si>
    <t xml:space="preserve"> 6 Schuss</t>
  </si>
  <si>
    <r>
      <t xml:space="preserve"> Nachdoppel </t>
    </r>
    <r>
      <rPr>
        <b/>
        <sz val="11"/>
        <rFont val="Arial"/>
        <family val="2"/>
      </rPr>
      <t>Fr. 2.50</t>
    </r>
  </si>
  <si>
    <r>
      <t xml:space="preserve"> max. 20 à </t>
    </r>
    <r>
      <rPr>
        <b/>
        <sz val="11"/>
        <rFont val="Arial"/>
        <family val="2"/>
      </rPr>
      <t>2 Schuss</t>
    </r>
  </si>
  <si>
    <t xml:space="preserve"> Total Fr.</t>
  </si>
  <si>
    <t xml:space="preserve"> Total Schuss</t>
  </si>
  <si>
    <t xml:space="preserve"> Anzahl Rangeure</t>
  </si>
  <si>
    <t>Datum</t>
  </si>
  <si>
    <t xml:space="preserve"> gewünschte</t>
  </si>
  <si>
    <t xml:space="preserve"> Schiesszeit</t>
  </si>
  <si>
    <t xml:space="preserve"> 1 Rangeur = 15 Min.</t>
  </si>
  <si>
    <t>bis</t>
  </si>
  <si>
    <t>Mit der Namenseingabe werden das Standblatt, der Obligatorische- und der Veteranenstich automatisch eingetragen!</t>
  </si>
  <si>
    <t>Anmeldung an: Ernst Hollenstein, Hotzenmattstr. 9, 8915 Hausen/a.A.</t>
  </si>
  <si>
    <t>E-mail : holli41@bluewin.ch</t>
  </si>
  <si>
    <t>29. Juni 2023</t>
  </si>
  <si>
    <t>30. Juni 2023</t>
  </si>
  <si>
    <t>01. Juli 2023</t>
  </si>
  <si>
    <r>
      <t xml:space="preserve"> Verbändestich / Fr. 8.- / </t>
    </r>
    <r>
      <rPr>
        <b/>
        <sz val="11"/>
        <rFont val="Arial"/>
        <family val="2"/>
      </rPr>
      <t>obligatorisch</t>
    </r>
  </si>
  <si>
    <t xml:space="preserve">ANMELDUNG Eidg. Veteranenschiessen in Aegerten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</si>
</sst>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/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0" fontId="9" fillId="2" borderId="7" xfId="0" applyFont="1" applyFill="1" applyBorder="1" applyAlignment="1">
      <alignment horizontal="center" textRotation="90"/>
    </xf>
    <xf numFmtId="0" fontId="8" fillId="3" borderId="1" xfId="0" applyFont="1" applyFill="1" applyBorder="1" applyAlignment="1">
      <alignment horizontal="center" textRotation="90"/>
    </xf>
    <xf numFmtId="0" fontId="8" fillId="3" borderId="7" xfId="0" applyFont="1" applyFill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9" fillId="4" borderId="3" xfId="0" applyFont="1" applyFill="1" applyBorder="1" applyAlignment="1">
      <alignment horizontal="center" textRotation="90"/>
    </xf>
    <xf numFmtId="0" fontId="9" fillId="4" borderId="8" xfId="0" applyFont="1" applyFill="1" applyBorder="1" applyAlignment="1">
      <alignment horizontal="center" textRotation="90"/>
    </xf>
    <xf numFmtId="0" fontId="9" fillId="4" borderId="9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2" fillId="0" borderId="0" xfId="0" applyFont="1"/>
    <xf numFmtId="14" fontId="8" fillId="0" borderId="11" xfId="0" applyNumberFormat="1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14" fontId="8" fillId="0" borderId="13" xfId="0" applyNumberFormat="1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2" fontId="8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4" fillId="0" borderId="7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8" fillId="5" borderId="4" xfId="0" applyFont="1" applyFill="1" applyBorder="1" applyAlignment="1">
      <alignment horizontal="center" textRotation="9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4" fillId="7" borderId="5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20" fontId="12" fillId="0" borderId="2" xfId="0" applyNumberFormat="1" applyFont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2" fontId="9" fillId="4" borderId="16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4" borderId="19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200025</xdr:rowOff>
    </xdr:from>
    <xdr:to>
      <xdr:col>0</xdr:col>
      <xdr:colOff>1866900</xdr:colOff>
      <xdr:row>6</xdr:row>
      <xdr:rowOff>800100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310239FA-3D81-7B54-3C0D-23DCCA17C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1628775"/>
          <a:ext cx="1647825" cy="6000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SlantUp">
            <a:avLst>
              <a:gd name="adj" fmla="val 39023"/>
            </a:avLst>
          </a:prstTxWarp>
        </a:bodyPr>
        <a:lstStyle/>
        <a:p>
          <a:pPr algn="ctr" rtl="0"/>
          <a:r>
            <a:rPr lang="de-C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Anmeldung mit PC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showZeros="0" tabSelected="1" zoomScale="90" zoomScaleNormal="90" workbookViewId="0">
      <selection activeCell="AE7" sqref="AE7"/>
    </sheetView>
  </sheetViews>
  <sheetFormatPr baseColWidth="10" defaultColWidth="9.140625" defaultRowHeight="12.75" x14ac:dyDescent="0.2"/>
  <cols>
    <col min="1" max="1" width="29.28515625" customWidth="1"/>
    <col min="2" max="2" width="5.5703125" style="5" customWidth="1"/>
    <col min="3" max="3" width="8.5703125" customWidth="1"/>
    <col min="4" max="4" width="0.85546875" customWidth="1"/>
    <col min="5" max="5" width="3.7109375" customWidth="1"/>
    <col min="6" max="6" width="0.85546875" customWidth="1"/>
    <col min="7" max="7" width="6.7109375" customWidth="1"/>
    <col min="8" max="8" width="3.7109375" customWidth="1"/>
    <col min="9" max="9" width="0.85546875" customWidth="1"/>
    <col min="10" max="10" width="7.28515625" customWidth="1"/>
    <col min="11" max="11" width="3.7109375" customWidth="1"/>
    <col min="12" max="12" width="0.85546875" customWidth="1"/>
    <col min="13" max="13" width="6.7109375" customWidth="1"/>
    <col min="14" max="14" width="3.7109375" customWidth="1"/>
    <col min="15" max="15" width="0.85546875" customWidth="1"/>
    <col min="16" max="16" width="7.28515625" customWidth="1"/>
    <col min="17" max="17" width="3.7109375" customWidth="1"/>
    <col min="18" max="18" width="0.85546875" customWidth="1"/>
    <col min="19" max="19" width="6.7109375" customWidth="1"/>
    <col min="20" max="20" width="3.7109375" customWidth="1"/>
    <col min="21" max="21" width="0.85546875" customWidth="1"/>
    <col min="22" max="22" width="8.140625" customWidth="1"/>
    <col min="23" max="24" width="4.7109375" customWidth="1"/>
    <col min="25" max="25" width="0.85546875" customWidth="1"/>
    <col min="26" max="26" width="11.7109375" style="5" customWidth="1"/>
    <col min="27" max="27" width="6.7109375" customWidth="1"/>
    <col min="28" max="28" width="3.7109375" customWidth="1"/>
    <col min="29" max="29" width="6.7109375" customWidth="1"/>
    <col min="30" max="256" width="11.42578125" customWidth="1"/>
  </cols>
  <sheetData>
    <row r="1" spans="1:29" ht="23.1" customHeight="1" x14ac:dyDescent="0.35">
      <c r="A1" s="47" t="s">
        <v>0</v>
      </c>
      <c r="B1" s="38"/>
      <c r="C1" s="4"/>
      <c r="D1" s="4"/>
      <c r="E1" s="4"/>
      <c r="F1" s="4"/>
      <c r="P1" s="69" t="s">
        <v>1</v>
      </c>
      <c r="Q1" s="70"/>
      <c r="R1" s="70"/>
      <c r="S1" s="70"/>
      <c r="T1" s="77" t="s">
        <v>32</v>
      </c>
      <c r="U1" s="77"/>
      <c r="V1" s="77"/>
      <c r="W1" s="77"/>
      <c r="X1" s="50"/>
      <c r="Y1" s="50"/>
      <c r="Z1" s="50"/>
      <c r="AA1" s="50" t="s">
        <v>2</v>
      </c>
      <c r="AB1" s="50"/>
      <c r="AC1" s="50"/>
    </row>
    <row r="2" spans="1:29" ht="23.1" customHeight="1" x14ac:dyDescent="0.25">
      <c r="A2" s="4"/>
      <c r="B2" s="38"/>
      <c r="C2" s="4"/>
      <c r="D2" s="4"/>
      <c r="E2" s="4"/>
      <c r="F2" s="4"/>
      <c r="P2" s="69" t="s">
        <v>3</v>
      </c>
      <c r="Q2" s="70"/>
      <c r="R2" s="70"/>
      <c r="S2" s="70"/>
      <c r="T2" s="77" t="s">
        <v>33</v>
      </c>
      <c r="U2" s="77"/>
      <c r="V2" s="77"/>
      <c r="W2" s="77"/>
      <c r="X2" s="50" t="s">
        <v>4</v>
      </c>
      <c r="Y2" s="50"/>
      <c r="Z2" s="50"/>
      <c r="AA2" s="50" t="s">
        <v>2</v>
      </c>
      <c r="AB2" s="50"/>
      <c r="AC2" s="50"/>
    </row>
    <row r="3" spans="1:29" ht="23.1" customHeight="1" x14ac:dyDescent="0.25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69" t="s">
        <v>5</v>
      </c>
      <c r="Q3" s="70"/>
      <c r="R3" s="70"/>
      <c r="S3" s="70"/>
      <c r="T3" s="77" t="s">
        <v>34</v>
      </c>
      <c r="U3" s="77"/>
      <c r="V3" s="77"/>
      <c r="W3" s="77"/>
      <c r="X3" s="50" t="s">
        <v>4</v>
      </c>
      <c r="Y3" s="50"/>
      <c r="Z3" s="50"/>
      <c r="AA3" s="50"/>
      <c r="AB3" s="50"/>
      <c r="AC3" s="50"/>
    </row>
    <row r="4" spans="1:29" ht="12" customHeight="1" x14ac:dyDescent="0.25">
      <c r="A4" s="1"/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9" ht="20.100000000000001" customHeight="1" x14ac:dyDescent="0.2">
      <c r="A5" s="48" t="s">
        <v>6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3"/>
      <c r="M5" s="45"/>
      <c r="N5" s="45"/>
      <c r="O5" s="45"/>
      <c r="P5" s="74" t="s">
        <v>7</v>
      </c>
      <c r="Q5" s="75"/>
      <c r="R5" s="75"/>
      <c r="S5" s="76"/>
      <c r="T5" s="71"/>
      <c r="U5" s="72"/>
      <c r="V5" s="72"/>
      <c r="W5" s="72"/>
      <c r="X5" s="72"/>
      <c r="Y5" s="72"/>
      <c r="Z5" s="72"/>
      <c r="AA5" s="72"/>
      <c r="AB5" s="72"/>
      <c r="AC5" s="73"/>
    </row>
    <row r="6" spans="1:29" ht="13.5" thickBot="1" x14ac:dyDescent="0.25">
      <c r="E6" s="14"/>
      <c r="G6" s="14"/>
      <c r="J6" s="14"/>
      <c r="M6" s="14"/>
      <c r="P6" s="14"/>
      <c r="S6" s="14"/>
    </row>
    <row r="7" spans="1:29" ht="116.25" customHeight="1" x14ac:dyDescent="0.2">
      <c r="A7" s="9" t="s">
        <v>8</v>
      </c>
      <c r="B7" s="40" t="s">
        <v>9</v>
      </c>
      <c r="C7" s="42" t="s">
        <v>10</v>
      </c>
      <c r="D7" s="43"/>
      <c r="E7" s="44" t="s">
        <v>11</v>
      </c>
      <c r="F7" s="18"/>
      <c r="G7" s="16" t="s">
        <v>12</v>
      </c>
      <c r="H7" s="17" t="s">
        <v>13</v>
      </c>
      <c r="I7" s="18"/>
      <c r="J7" s="19" t="s">
        <v>35</v>
      </c>
      <c r="K7" s="15" t="s">
        <v>14</v>
      </c>
      <c r="L7" s="18"/>
      <c r="M7" s="16" t="s">
        <v>15</v>
      </c>
      <c r="N7" s="17" t="s">
        <v>16</v>
      </c>
      <c r="O7" s="18"/>
      <c r="P7" s="19" t="s">
        <v>17</v>
      </c>
      <c r="Q7" s="25" t="s">
        <v>18</v>
      </c>
      <c r="R7" s="20"/>
      <c r="S7" s="16" t="s">
        <v>19</v>
      </c>
      <c r="T7" s="17" t="s">
        <v>20</v>
      </c>
      <c r="U7" s="21"/>
      <c r="V7" s="22" t="s">
        <v>21</v>
      </c>
      <c r="W7" s="23" t="s">
        <v>22</v>
      </c>
      <c r="X7" s="24" t="s">
        <v>23</v>
      </c>
      <c r="Y7" s="6"/>
      <c r="Z7" s="10" t="s">
        <v>24</v>
      </c>
      <c r="AA7" s="26" t="s">
        <v>25</v>
      </c>
      <c r="AB7" s="27" t="s">
        <v>26</v>
      </c>
      <c r="AC7" s="28" t="s">
        <v>27</v>
      </c>
    </row>
    <row r="8" spans="1:29" s="3" customFormat="1" ht="20.100000000000001" customHeight="1" x14ac:dyDescent="0.25">
      <c r="A8" s="57"/>
      <c r="B8" s="53"/>
      <c r="C8" s="59"/>
      <c r="D8" s="11"/>
      <c r="E8" s="61" t="str">
        <f>IF(A8&lt;&gt;"",1,"")</f>
        <v/>
      </c>
      <c r="F8" s="8"/>
      <c r="G8" s="53"/>
      <c r="H8" s="55">
        <f>G8*6</f>
        <v>0</v>
      </c>
      <c r="I8" s="8"/>
      <c r="J8" s="51">
        <f>SUM(E8)</f>
        <v>0</v>
      </c>
      <c r="K8" s="51">
        <f>J8*6</f>
        <v>0</v>
      </c>
      <c r="L8" s="8"/>
      <c r="M8" s="53"/>
      <c r="N8" s="55">
        <f>M8*6</f>
        <v>0</v>
      </c>
      <c r="O8" s="8">
        <v>1</v>
      </c>
      <c r="P8" s="51">
        <f>SUM(E8)</f>
        <v>0</v>
      </c>
      <c r="Q8" s="51">
        <f>P8*6</f>
        <v>0</v>
      </c>
      <c r="R8" s="8"/>
      <c r="S8" s="53"/>
      <c r="T8" s="55">
        <f>S8*2</f>
        <v>0</v>
      </c>
      <c r="U8" s="12"/>
      <c r="V8" s="63">
        <f>SUM(E8)*8+(G8)*3+(J8)*8+(M8)*8+(P8)*8+(S8)*2.5</f>
        <v>0</v>
      </c>
      <c r="W8" s="65">
        <f>SUM(H8+K8+N8+Q8+T8)</f>
        <v>0</v>
      </c>
      <c r="X8" s="67">
        <f>ROUNDUP(W8/10,0)</f>
        <v>0</v>
      </c>
      <c r="Y8" s="13"/>
      <c r="Z8" s="30"/>
      <c r="AA8" s="31"/>
      <c r="AB8" s="32" t="s">
        <v>28</v>
      </c>
      <c r="AC8" s="33"/>
    </row>
    <row r="9" spans="1:29" s="3" customFormat="1" ht="20.100000000000001" customHeight="1" x14ac:dyDescent="0.25">
      <c r="A9" s="58"/>
      <c r="B9" s="54"/>
      <c r="C9" s="60"/>
      <c r="D9" s="11"/>
      <c r="E9" s="62"/>
      <c r="F9" s="8"/>
      <c r="G9" s="54"/>
      <c r="H9" s="56"/>
      <c r="I9" s="8"/>
      <c r="J9" s="52"/>
      <c r="K9" s="52"/>
      <c r="L9" s="8"/>
      <c r="M9" s="54"/>
      <c r="N9" s="56"/>
      <c r="O9" s="8">
        <v>2</v>
      </c>
      <c r="P9" s="52"/>
      <c r="Q9" s="52"/>
      <c r="R9" s="8"/>
      <c r="S9" s="54"/>
      <c r="T9" s="56"/>
      <c r="U9" s="12"/>
      <c r="V9" s="64"/>
      <c r="W9" s="66"/>
      <c r="X9" s="68"/>
      <c r="Y9" s="13"/>
      <c r="Z9" s="34"/>
      <c r="AA9" s="35"/>
      <c r="AB9" s="36" t="s">
        <v>28</v>
      </c>
      <c r="AC9" s="37"/>
    </row>
    <row r="10" spans="1:29" s="3" customFormat="1" ht="20.100000000000001" customHeight="1" x14ac:dyDescent="0.25">
      <c r="A10" s="57"/>
      <c r="B10" s="53"/>
      <c r="C10" s="59"/>
      <c r="D10" s="11"/>
      <c r="E10" s="61" t="str">
        <f>IF(A10&lt;&gt;"",1,"")</f>
        <v/>
      </c>
      <c r="F10" s="8"/>
      <c r="G10" s="53"/>
      <c r="H10" s="55">
        <f>G10*6</f>
        <v>0</v>
      </c>
      <c r="I10" s="8"/>
      <c r="J10" s="51">
        <f>SUM(E10)</f>
        <v>0</v>
      </c>
      <c r="K10" s="51">
        <f>J10*6</f>
        <v>0</v>
      </c>
      <c r="L10" s="8"/>
      <c r="M10" s="53"/>
      <c r="N10" s="55">
        <f>M10*6</f>
        <v>0</v>
      </c>
      <c r="O10" s="8">
        <v>1</v>
      </c>
      <c r="P10" s="51">
        <f>SUM(E10)</f>
        <v>0</v>
      </c>
      <c r="Q10" s="51">
        <f>P10*6</f>
        <v>0</v>
      </c>
      <c r="R10" s="8"/>
      <c r="S10" s="53"/>
      <c r="T10" s="55">
        <f>S10*2</f>
        <v>0</v>
      </c>
      <c r="U10" s="12"/>
      <c r="V10" s="63">
        <f>SUM(E10)*8+(G10)*3+(J10)*8+(M10)*8+(P10)*8+(S10)*2.5</f>
        <v>0</v>
      </c>
      <c r="W10" s="65">
        <f>SUM(H10+K10+N10+Q10+T10)</f>
        <v>0</v>
      </c>
      <c r="X10" s="67">
        <f>ROUNDUP(W10/10,0)</f>
        <v>0</v>
      </c>
      <c r="Y10" s="13"/>
      <c r="Z10" s="30"/>
      <c r="AA10" s="31"/>
      <c r="AB10" s="32" t="s">
        <v>28</v>
      </c>
      <c r="AC10" s="33"/>
    </row>
    <row r="11" spans="1:29" s="3" customFormat="1" ht="20.100000000000001" customHeight="1" x14ac:dyDescent="0.25">
      <c r="A11" s="58"/>
      <c r="B11" s="54"/>
      <c r="C11" s="60"/>
      <c r="D11" s="11"/>
      <c r="E11" s="62"/>
      <c r="F11" s="8"/>
      <c r="G11" s="54"/>
      <c r="H11" s="56"/>
      <c r="I11" s="8"/>
      <c r="J11" s="52"/>
      <c r="K11" s="52"/>
      <c r="L11" s="8"/>
      <c r="M11" s="54"/>
      <c r="N11" s="56"/>
      <c r="O11" s="8">
        <v>2</v>
      </c>
      <c r="P11" s="52"/>
      <c r="Q11" s="52"/>
      <c r="R11" s="8"/>
      <c r="S11" s="54"/>
      <c r="T11" s="56"/>
      <c r="U11" s="12"/>
      <c r="V11" s="64"/>
      <c r="W11" s="66"/>
      <c r="X11" s="68"/>
      <c r="Y11" s="13"/>
      <c r="Z11" s="34"/>
      <c r="AA11" s="35"/>
      <c r="AB11" s="36" t="s">
        <v>28</v>
      </c>
      <c r="AC11" s="37"/>
    </row>
    <row r="12" spans="1:29" s="3" customFormat="1" ht="20.100000000000001" customHeight="1" x14ac:dyDescent="0.25">
      <c r="A12" s="57"/>
      <c r="B12" s="53"/>
      <c r="C12" s="59"/>
      <c r="D12" s="11"/>
      <c r="E12" s="61" t="str">
        <f>IF(A12&lt;&gt;"",1,"")</f>
        <v/>
      </c>
      <c r="F12" s="8"/>
      <c r="G12" s="53"/>
      <c r="H12" s="55">
        <f>G12*6</f>
        <v>0</v>
      </c>
      <c r="I12" s="8"/>
      <c r="J12" s="51">
        <f>SUM(E12)</f>
        <v>0</v>
      </c>
      <c r="K12" s="51">
        <f>J12*6</f>
        <v>0</v>
      </c>
      <c r="L12" s="8"/>
      <c r="M12" s="53"/>
      <c r="N12" s="55">
        <f>M12*6</f>
        <v>0</v>
      </c>
      <c r="O12" s="8">
        <v>1</v>
      </c>
      <c r="P12" s="51">
        <f>SUM(E12)</f>
        <v>0</v>
      </c>
      <c r="Q12" s="51">
        <f>P12*6</f>
        <v>0</v>
      </c>
      <c r="R12" s="8"/>
      <c r="S12" s="53"/>
      <c r="T12" s="55">
        <f>S12*2</f>
        <v>0</v>
      </c>
      <c r="U12" s="12"/>
      <c r="V12" s="63">
        <f>SUM(E12)*8+(G12)*3+(J12)*8+(M12)*8+(P12)*8+(S12)*2.5</f>
        <v>0</v>
      </c>
      <c r="W12" s="65">
        <f>SUM(H12+K12+N12+Q12+T12)</f>
        <v>0</v>
      </c>
      <c r="X12" s="67">
        <f>ROUNDUP(W12/10,0)</f>
        <v>0</v>
      </c>
      <c r="Y12" s="13"/>
      <c r="Z12" s="30"/>
      <c r="AA12" s="31"/>
      <c r="AB12" s="32" t="s">
        <v>28</v>
      </c>
      <c r="AC12" s="33"/>
    </row>
    <row r="13" spans="1:29" s="3" customFormat="1" ht="20.100000000000001" customHeight="1" x14ac:dyDescent="0.25">
      <c r="A13" s="58"/>
      <c r="B13" s="54"/>
      <c r="C13" s="60"/>
      <c r="D13" s="11"/>
      <c r="E13" s="62"/>
      <c r="F13" s="8"/>
      <c r="G13" s="54"/>
      <c r="H13" s="56"/>
      <c r="I13" s="8"/>
      <c r="J13" s="52"/>
      <c r="K13" s="52"/>
      <c r="L13" s="8"/>
      <c r="M13" s="54"/>
      <c r="N13" s="56"/>
      <c r="O13" s="8">
        <v>2</v>
      </c>
      <c r="P13" s="52"/>
      <c r="Q13" s="52"/>
      <c r="R13" s="8"/>
      <c r="S13" s="54"/>
      <c r="T13" s="56"/>
      <c r="U13" s="12"/>
      <c r="V13" s="64"/>
      <c r="W13" s="66"/>
      <c r="X13" s="68"/>
      <c r="Y13" s="13"/>
      <c r="Z13" s="34"/>
      <c r="AA13" s="35"/>
      <c r="AB13" s="36" t="s">
        <v>28</v>
      </c>
      <c r="AC13" s="37"/>
    </row>
    <row r="14" spans="1:29" s="3" customFormat="1" ht="20.100000000000001" customHeight="1" x14ac:dyDescent="0.25">
      <c r="A14" s="57"/>
      <c r="B14" s="53"/>
      <c r="C14" s="59"/>
      <c r="D14" s="11"/>
      <c r="E14" s="61" t="str">
        <f>IF(A14&lt;&gt;"",1,"")</f>
        <v/>
      </c>
      <c r="F14" s="8"/>
      <c r="G14" s="53"/>
      <c r="H14" s="55">
        <f>G14*6</f>
        <v>0</v>
      </c>
      <c r="I14" s="8"/>
      <c r="J14" s="51">
        <f>SUM(E14)</f>
        <v>0</v>
      </c>
      <c r="K14" s="51">
        <f>J14*6</f>
        <v>0</v>
      </c>
      <c r="L14" s="8"/>
      <c r="M14" s="53"/>
      <c r="N14" s="55">
        <f>M14*6</f>
        <v>0</v>
      </c>
      <c r="O14" s="8">
        <v>1</v>
      </c>
      <c r="P14" s="51">
        <f>SUM(E14)</f>
        <v>0</v>
      </c>
      <c r="Q14" s="51">
        <f>P14*6</f>
        <v>0</v>
      </c>
      <c r="R14" s="8"/>
      <c r="S14" s="53"/>
      <c r="T14" s="55">
        <f>S14*2</f>
        <v>0</v>
      </c>
      <c r="U14" s="12"/>
      <c r="V14" s="63">
        <f>SUM(E14)*8+(G14)*3+(J14)*8+(M14)*8+(P14)*8+(S14)*2.5</f>
        <v>0</v>
      </c>
      <c r="W14" s="65">
        <f>SUM(H14+K14+N14+Q14+T14)</f>
        <v>0</v>
      </c>
      <c r="X14" s="67">
        <f>ROUNDUP(W14/10,0)</f>
        <v>0</v>
      </c>
      <c r="Y14" s="13"/>
      <c r="Z14" s="30"/>
      <c r="AA14" s="31"/>
      <c r="AB14" s="32" t="s">
        <v>28</v>
      </c>
      <c r="AC14" s="33"/>
    </row>
    <row r="15" spans="1:29" ht="20.100000000000001" customHeight="1" x14ac:dyDescent="0.2">
      <c r="A15" s="58"/>
      <c r="B15" s="54"/>
      <c r="C15" s="60"/>
      <c r="D15" s="11"/>
      <c r="E15" s="62"/>
      <c r="F15" s="8"/>
      <c r="G15" s="54"/>
      <c r="H15" s="56"/>
      <c r="I15" s="8"/>
      <c r="J15" s="52"/>
      <c r="K15" s="52"/>
      <c r="L15" s="8"/>
      <c r="M15" s="54"/>
      <c r="N15" s="56"/>
      <c r="O15" s="8">
        <v>2</v>
      </c>
      <c r="P15" s="52"/>
      <c r="Q15" s="52"/>
      <c r="R15" s="8"/>
      <c r="S15" s="54"/>
      <c r="T15" s="56"/>
      <c r="U15" s="12"/>
      <c r="V15" s="64"/>
      <c r="W15" s="66"/>
      <c r="X15" s="68"/>
      <c r="Y15" s="13"/>
      <c r="Z15" s="34"/>
      <c r="AA15" s="35"/>
      <c r="AB15" s="36" t="s">
        <v>28</v>
      </c>
      <c r="AC15" s="37"/>
    </row>
    <row r="16" spans="1:29" ht="20.100000000000001" customHeight="1" x14ac:dyDescent="0.2">
      <c r="A16" s="57"/>
      <c r="B16" s="53"/>
      <c r="C16" s="59"/>
      <c r="D16" s="11"/>
      <c r="E16" s="61" t="str">
        <f>IF(A16&lt;&gt;"",1,"")</f>
        <v/>
      </c>
      <c r="F16" s="8"/>
      <c r="G16" s="53"/>
      <c r="H16" s="55">
        <f>G16*6</f>
        <v>0</v>
      </c>
      <c r="I16" s="8"/>
      <c r="J16" s="51">
        <f>SUM(E16)</f>
        <v>0</v>
      </c>
      <c r="K16" s="51">
        <f>J16*6</f>
        <v>0</v>
      </c>
      <c r="L16" s="8"/>
      <c r="M16" s="53"/>
      <c r="N16" s="55">
        <f>M16*6</f>
        <v>0</v>
      </c>
      <c r="O16" s="8">
        <v>1</v>
      </c>
      <c r="P16" s="51">
        <f>SUM(E16)</f>
        <v>0</v>
      </c>
      <c r="Q16" s="51">
        <f>P16*6</f>
        <v>0</v>
      </c>
      <c r="R16" s="8"/>
      <c r="S16" s="53"/>
      <c r="T16" s="55">
        <f>S16*2</f>
        <v>0</v>
      </c>
      <c r="U16" s="12"/>
      <c r="V16" s="63">
        <f>SUM(E16)*8+(G16)*3+(J16)*8+(M16)*8+(P16)*8+(S16)*2.5</f>
        <v>0</v>
      </c>
      <c r="W16" s="65">
        <f>SUM(H16+K16+N16+Q16+T16)</f>
        <v>0</v>
      </c>
      <c r="X16" s="67">
        <f>ROUNDUP(W16/10,0)</f>
        <v>0</v>
      </c>
      <c r="Y16" s="13"/>
      <c r="Z16" s="30"/>
      <c r="AA16" s="31"/>
      <c r="AB16" s="32" t="s">
        <v>28</v>
      </c>
      <c r="AC16" s="33"/>
    </row>
    <row r="17" spans="1:29" ht="20.100000000000001" customHeight="1" x14ac:dyDescent="0.2">
      <c r="A17" s="58"/>
      <c r="B17" s="54"/>
      <c r="C17" s="60"/>
      <c r="D17" s="11"/>
      <c r="E17" s="62"/>
      <c r="F17" s="8"/>
      <c r="G17" s="54"/>
      <c r="H17" s="56"/>
      <c r="I17" s="8"/>
      <c r="J17" s="52"/>
      <c r="K17" s="52"/>
      <c r="L17" s="8"/>
      <c r="M17" s="54"/>
      <c r="N17" s="56"/>
      <c r="O17" s="8">
        <v>2</v>
      </c>
      <c r="P17" s="52"/>
      <c r="Q17" s="52"/>
      <c r="R17" s="8"/>
      <c r="S17" s="54"/>
      <c r="T17" s="56"/>
      <c r="U17" s="12"/>
      <c r="V17" s="64"/>
      <c r="W17" s="66"/>
      <c r="X17" s="68"/>
      <c r="Y17" s="13"/>
      <c r="Z17" s="34"/>
      <c r="AA17" s="35"/>
      <c r="AB17" s="36" t="s">
        <v>28</v>
      </c>
      <c r="AC17" s="37"/>
    </row>
    <row r="18" spans="1:29" s="29" customFormat="1" ht="20.100000000000001" customHeight="1" x14ac:dyDescent="0.2">
      <c r="A18" s="57"/>
      <c r="B18" s="53"/>
      <c r="C18" s="59"/>
      <c r="D18" s="11"/>
      <c r="E18" s="61" t="str">
        <f>IF(A18&lt;&gt;"",1,"")</f>
        <v/>
      </c>
      <c r="F18" s="8"/>
      <c r="G18" s="53"/>
      <c r="H18" s="55">
        <f>G18*6</f>
        <v>0</v>
      </c>
      <c r="I18" s="8"/>
      <c r="J18" s="51">
        <f>SUM(E18)</f>
        <v>0</v>
      </c>
      <c r="K18" s="51">
        <f>J18*6</f>
        <v>0</v>
      </c>
      <c r="L18" s="8"/>
      <c r="M18" s="53"/>
      <c r="N18" s="55">
        <f>M18*6</f>
        <v>0</v>
      </c>
      <c r="O18" s="8">
        <v>1</v>
      </c>
      <c r="P18" s="51">
        <f>SUM(E18)</f>
        <v>0</v>
      </c>
      <c r="Q18" s="51">
        <f>P18*6</f>
        <v>0</v>
      </c>
      <c r="R18" s="8"/>
      <c r="S18" s="53"/>
      <c r="T18" s="55">
        <f>S18*2</f>
        <v>0</v>
      </c>
      <c r="U18" s="12"/>
      <c r="V18" s="63">
        <f>SUM(E18)*8+(G18)*3+(J18)*8+(M18)*8+(P18)*8+(S18)*2.5</f>
        <v>0</v>
      </c>
      <c r="W18" s="65">
        <f>SUM(H18+K18+N18+Q18+T18)</f>
        <v>0</v>
      </c>
      <c r="X18" s="67">
        <f>ROUNDUP(W18/10,0)</f>
        <v>0</v>
      </c>
      <c r="Y18" s="13"/>
      <c r="Z18" s="30"/>
      <c r="AA18" s="31"/>
      <c r="AB18" s="32" t="s">
        <v>28</v>
      </c>
      <c r="AC18" s="33"/>
    </row>
    <row r="19" spans="1:29" s="29" customFormat="1" ht="20.100000000000001" customHeight="1" x14ac:dyDescent="0.2">
      <c r="A19" s="58"/>
      <c r="B19" s="54"/>
      <c r="C19" s="60"/>
      <c r="D19" s="11"/>
      <c r="E19" s="62"/>
      <c r="F19" s="8"/>
      <c r="G19" s="54"/>
      <c r="H19" s="56"/>
      <c r="I19" s="8"/>
      <c r="J19" s="52"/>
      <c r="K19" s="52"/>
      <c r="L19" s="8"/>
      <c r="M19" s="54"/>
      <c r="N19" s="56"/>
      <c r="O19" s="8">
        <v>2</v>
      </c>
      <c r="P19" s="52"/>
      <c r="Q19" s="52"/>
      <c r="R19" s="8"/>
      <c r="S19" s="54"/>
      <c r="T19" s="56"/>
      <c r="U19" s="12"/>
      <c r="V19" s="64"/>
      <c r="W19" s="66"/>
      <c r="X19" s="68"/>
      <c r="Y19" s="13"/>
      <c r="Z19" s="34"/>
      <c r="AA19" s="35"/>
      <c r="AB19" s="36" t="s">
        <v>28</v>
      </c>
      <c r="AC19" s="37"/>
    </row>
    <row r="20" spans="1:29" ht="18.75" customHeight="1" x14ac:dyDescent="0.2">
      <c r="A20" s="57"/>
      <c r="B20" s="53"/>
      <c r="C20" s="59"/>
      <c r="D20" s="11"/>
      <c r="E20" s="61" t="str">
        <f>IF(A20&lt;&gt;"",1,"")</f>
        <v/>
      </c>
      <c r="F20" s="8"/>
      <c r="G20" s="53"/>
      <c r="H20" s="55">
        <f>G20*6</f>
        <v>0</v>
      </c>
      <c r="I20" s="8"/>
      <c r="J20" s="51">
        <f>SUM(E20)</f>
        <v>0</v>
      </c>
      <c r="K20" s="51">
        <f>J20*6</f>
        <v>0</v>
      </c>
      <c r="L20" s="8"/>
      <c r="M20" s="53"/>
      <c r="N20" s="55">
        <f>M20*6</f>
        <v>0</v>
      </c>
      <c r="O20" s="8">
        <v>1</v>
      </c>
      <c r="P20" s="51">
        <f>SUM(E20)</f>
        <v>0</v>
      </c>
      <c r="Q20" s="51">
        <f>P20*6</f>
        <v>0</v>
      </c>
      <c r="R20" s="8"/>
      <c r="S20" s="53"/>
      <c r="T20" s="55">
        <f>S20*2</f>
        <v>0</v>
      </c>
      <c r="U20" s="12"/>
      <c r="V20" s="63">
        <f>SUM(E20)*8+(G20)*3+(J20)*8+(M20)*8+(P20)*8+(S20)*2.5</f>
        <v>0</v>
      </c>
      <c r="W20" s="65">
        <f>SUM(H20+K20+N20+Q20+T20)</f>
        <v>0</v>
      </c>
      <c r="X20" s="67">
        <f>ROUNDUP(W20/10,0)</f>
        <v>0</v>
      </c>
      <c r="Y20" s="13"/>
      <c r="Z20" s="30"/>
      <c r="AA20" s="31"/>
      <c r="AB20" s="32" t="s">
        <v>28</v>
      </c>
      <c r="AC20" s="33"/>
    </row>
    <row r="21" spans="1:29" ht="20.100000000000001" customHeight="1" x14ac:dyDescent="0.2">
      <c r="A21" s="58"/>
      <c r="B21" s="54"/>
      <c r="C21" s="60"/>
      <c r="D21" s="11"/>
      <c r="E21" s="62"/>
      <c r="F21" s="8"/>
      <c r="G21" s="54"/>
      <c r="H21" s="56"/>
      <c r="I21" s="8"/>
      <c r="J21" s="52"/>
      <c r="K21" s="52"/>
      <c r="L21" s="8"/>
      <c r="M21" s="54"/>
      <c r="N21" s="56"/>
      <c r="O21" s="8">
        <v>2</v>
      </c>
      <c r="P21" s="52"/>
      <c r="Q21" s="52"/>
      <c r="R21" s="8"/>
      <c r="S21" s="54"/>
      <c r="T21" s="56"/>
      <c r="U21" s="12"/>
      <c r="V21" s="64"/>
      <c r="W21" s="66"/>
      <c r="X21" s="68"/>
      <c r="Y21" s="13"/>
      <c r="Z21" s="34"/>
      <c r="AA21" s="35"/>
      <c r="AB21" s="36" t="s">
        <v>28</v>
      </c>
      <c r="AC21" s="37"/>
    </row>
    <row r="22" spans="1:29" ht="20.100000000000001" customHeight="1" x14ac:dyDescent="0.2">
      <c r="A22" s="57"/>
      <c r="B22" s="53"/>
      <c r="C22" s="59"/>
      <c r="D22" s="11"/>
      <c r="E22" s="61" t="str">
        <f>IF(A22&lt;&gt;"",1,"")</f>
        <v/>
      </c>
      <c r="F22" s="8"/>
      <c r="G22" s="53"/>
      <c r="H22" s="55">
        <f>G22*6</f>
        <v>0</v>
      </c>
      <c r="I22" s="8"/>
      <c r="J22" s="51">
        <f>SUM(E22)</f>
        <v>0</v>
      </c>
      <c r="K22" s="51">
        <f>J22*6</f>
        <v>0</v>
      </c>
      <c r="L22" s="8"/>
      <c r="M22" s="53"/>
      <c r="N22" s="55">
        <f>M22*6</f>
        <v>0</v>
      </c>
      <c r="O22" s="8">
        <v>1</v>
      </c>
      <c r="P22" s="51">
        <f>SUM(E22)</f>
        <v>0</v>
      </c>
      <c r="Q22" s="51">
        <f>P22*6</f>
        <v>0</v>
      </c>
      <c r="R22" s="8"/>
      <c r="S22" s="53"/>
      <c r="T22" s="55">
        <f>S22*2</f>
        <v>0</v>
      </c>
      <c r="U22" s="12"/>
      <c r="V22" s="63">
        <f>SUM(E22)*8+(G22)*3+(J22)*8+(M22)*8+(P22)*8+(S22)*2.5</f>
        <v>0</v>
      </c>
      <c r="W22" s="65">
        <f>SUM(H22+K22+N22+Q22+T22)</f>
        <v>0</v>
      </c>
      <c r="X22" s="67">
        <f>ROUNDUP(W22/10,0)</f>
        <v>0</v>
      </c>
      <c r="Y22" s="13"/>
      <c r="Z22" s="30"/>
      <c r="AA22" s="31"/>
      <c r="AB22" s="32" t="s">
        <v>28</v>
      </c>
      <c r="AC22" s="33"/>
    </row>
    <row r="23" spans="1:29" ht="20.100000000000001" customHeight="1" x14ac:dyDescent="0.2">
      <c r="A23" s="58"/>
      <c r="B23" s="54"/>
      <c r="C23" s="60"/>
      <c r="D23" s="11"/>
      <c r="E23" s="62"/>
      <c r="F23" s="8"/>
      <c r="G23" s="54"/>
      <c r="H23" s="56"/>
      <c r="I23" s="8"/>
      <c r="J23" s="52"/>
      <c r="K23" s="52"/>
      <c r="L23" s="8"/>
      <c r="M23" s="54"/>
      <c r="N23" s="56"/>
      <c r="O23" s="8">
        <v>2</v>
      </c>
      <c r="P23" s="52"/>
      <c r="Q23" s="52"/>
      <c r="R23" s="8"/>
      <c r="S23" s="54"/>
      <c r="T23" s="56"/>
      <c r="U23" s="12"/>
      <c r="V23" s="64"/>
      <c r="W23" s="66"/>
      <c r="X23" s="68"/>
      <c r="Y23" s="13"/>
      <c r="Z23" s="34"/>
      <c r="AA23" s="35"/>
      <c r="AB23" s="36" t="s">
        <v>28</v>
      </c>
      <c r="AC23" s="37"/>
    </row>
    <row r="24" spans="1:29" ht="20.100000000000001" customHeight="1" x14ac:dyDescent="0.2">
      <c r="A24" s="57"/>
      <c r="B24" s="53"/>
      <c r="C24" s="59"/>
      <c r="D24" s="11"/>
      <c r="E24" s="61" t="str">
        <f>IF(A24&lt;&gt;"",1,"")</f>
        <v/>
      </c>
      <c r="F24" s="8"/>
      <c r="G24" s="53"/>
      <c r="H24" s="55">
        <f>G24*6</f>
        <v>0</v>
      </c>
      <c r="I24" s="8"/>
      <c r="J24" s="51">
        <f>SUM(E24)</f>
        <v>0</v>
      </c>
      <c r="K24" s="51">
        <f>J24*6</f>
        <v>0</v>
      </c>
      <c r="L24" s="8"/>
      <c r="M24" s="53"/>
      <c r="N24" s="55">
        <f>M24*6</f>
        <v>0</v>
      </c>
      <c r="O24" s="8">
        <v>1</v>
      </c>
      <c r="P24" s="51">
        <f>SUM(E24)</f>
        <v>0</v>
      </c>
      <c r="Q24" s="51">
        <f>P24*6</f>
        <v>0</v>
      </c>
      <c r="R24" s="8"/>
      <c r="S24" s="53"/>
      <c r="T24" s="55">
        <f>S24*2</f>
        <v>0</v>
      </c>
      <c r="U24" s="12"/>
      <c r="V24" s="63">
        <f>SUM(E24)*8+(G24)*3+(J24)*8+(M24)*8+(P24)*8+(S24)*2.5</f>
        <v>0</v>
      </c>
      <c r="W24" s="65">
        <f>SUM(H24+K24+N24+Q24+T24)</f>
        <v>0</v>
      </c>
      <c r="X24" s="67">
        <f>ROUNDUP(W24/10,0)</f>
        <v>0</v>
      </c>
      <c r="Y24" s="13"/>
      <c r="Z24" s="30"/>
      <c r="AA24" s="31"/>
      <c r="AB24" s="32" t="s">
        <v>28</v>
      </c>
      <c r="AC24" s="33"/>
    </row>
    <row r="25" spans="1:29" ht="20.100000000000001" customHeight="1" x14ac:dyDescent="0.2">
      <c r="A25" s="58"/>
      <c r="B25" s="54"/>
      <c r="C25" s="60"/>
      <c r="D25" s="11"/>
      <c r="E25" s="62"/>
      <c r="F25" s="8"/>
      <c r="G25" s="54"/>
      <c r="H25" s="56"/>
      <c r="I25" s="8"/>
      <c r="J25" s="52"/>
      <c r="K25" s="52"/>
      <c r="L25" s="8"/>
      <c r="M25" s="54"/>
      <c r="N25" s="56"/>
      <c r="O25" s="8">
        <v>2</v>
      </c>
      <c r="P25" s="52"/>
      <c r="Q25" s="52"/>
      <c r="R25" s="8"/>
      <c r="S25" s="54"/>
      <c r="T25" s="56"/>
      <c r="U25" s="12"/>
      <c r="V25" s="64"/>
      <c r="W25" s="66"/>
      <c r="X25" s="68"/>
      <c r="Y25" s="13"/>
      <c r="Z25" s="34"/>
      <c r="AA25" s="35"/>
      <c r="AB25" s="36" t="s">
        <v>28</v>
      </c>
      <c r="AC25" s="37"/>
    </row>
    <row r="26" spans="1:29" ht="20.100000000000001" customHeight="1" x14ac:dyDescent="0.2">
      <c r="A26" s="57"/>
      <c r="B26" s="53"/>
      <c r="C26" s="59"/>
      <c r="D26" s="11"/>
      <c r="E26" s="61" t="str">
        <f>IF(A26&lt;&gt;"",1,"")</f>
        <v/>
      </c>
      <c r="F26" s="8"/>
      <c r="G26" s="53"/>
      <c r="H26" s="55">
        <f>G26*6</f>
        <v>0</v>
      </c>
      <c r="I26" s="8"/>
      <c r="J26" s="51">
        <f>SUM(E26)</f>
        <v>0</v>
      </c>
      <c r="K26" s="51">
        <f>J26*6</f>
        <v>0</v>
      </c>
      <c r="L26" s="8"/>
      <c r="M26" s="53"/>
      <c r="N26" s="55">
        <f>M26*6</f>
        <v>0</v>
      </c>
      <c r="O26" s="8">
        <v>1</v>
      </c>
      <c r="P26" s="51">
        <f>SUM(E26)</f>
        <v>0</v>
      </c>
      <c r="Q26" s="51">
        <f>P26*6</f>
        <v>0</v>
      </c>
      <c r="R26" s="8"/>
      <c r="S26" s="53"/>
      <c r="T26" s="55">
        <f>S26*2</f>
        <v>0</v>
      </c>
      <c r="U26" s="12"/>
      <c r="V26" s="63">
        <f>SUM(E26)*8+(G26)*3+(J26)*8+(M26)*8+(P26)*8+(S26)*2.5</f>
        <v>0</v>
      </c>
      <c r="W26" s="65">
        <f>SUM(H26+K26+N26+Q26+T26)</f>
        <v>0</v>
      </c>
      <c r="X26" s="67">
        <f>ROUNDUP(W26/10,0)</f>
        <v>0</v>
      </c>
      <c r="Y26" s="13"/>
      <c r="Z26" s="30"/>
      <c r="AA26" s="31"/>
      <c r="AB26" s="32" t="s">
        <v>28</v>
      </c>
      <c r="AC26" s="33"/>
    </row>
    <row r="27" spans="1:29" ht="20.100000000000001" customHeight="1" x14ac:dyDescent="0.2">
      <c r="A27" s="58"/>
      <c r="B27" s="54"/>
      <c r="C27" s="60"/>
      <c r="D27" s="11"/>
      <c r="E27" s="62"/>
      <c r="F27" s="8"/>
      <c r="G27" s="54"/>
      <c r="H27" s="56"/>
      <c r="I27" s="8"/>
      <c r="J27" s="52"/>
      <c r="K27" s="52"/>
      <c r="L27" s="8"/>
      <c r="M27" s="54"/>
      <c r="N27" s="56"/>
      <c r="O27" s="8">
        <v>2</v>
      </c>
      <c r="P27" s="52"/>
      <c r="Q27" s="52"/>
      <c r="R27" s="8"/>
      <c r="S27" s="54"/>
      <c r="T27" s="56"/>
      <c r="U27" s="12"/>
      <c r="V27" s="64"/>
      <c r="W27" s="66"/>
      <c r="X27" s="68"/>
      <c r="Y27" s="13"/>
      <c r="Z27" s="34"/>
      <c r="AA27" s="35"/>
      <c r="AB27" s="36" t="s">
        <v>28</v>
      </c>
      <c r="AC27" s="37"/>
    </row>
    <row r="29" spans="1:29" ht="15" x14ac:dyDescent="0.2">
      <c r="A29" s="49" t="s">
        <v>29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8" x14ac:dyDescent="0.25">
      <c r="A30" s="2" t="s">
        <v>30</v>
      </c>
      <c r="B30" s="4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X30" s="7" t="s">
        <v>31</v>
      </c>
      <c r="Y30" s="7"/>
      <c r="Z30" s="7"/>
    </row>
  </sheetData>
  <sheetProtection algorithmName="SHA-512" hashValue="SWPCrSz0alKYUD1ywBCXwtGfkQqNsVpiEHxvCSgr7ktf2ovP5ZDTHZLdgZqd7hVu85xo56+hkmBIlHsdKzIKWA==" saltValue="ASuUDZR3Sn7jV5MOb8Vwsg==" spinCount="100000" sheet="1"/>
  <mergeCells count="186">
    <mergeCell ref="P3:S3"/>
    <mergeCell ref="B5:L5"/>
    <mergeCell ref="P5:S5"/>
    <mergeCell ref="T5:AC5"/>
    <mergeCell ref="T3:W3"/>
    <mergeCell ref="P1:S1"/>
    <mergeCell ref="P2:S2"/>
    <mergeCell ref="T1:W1"/>
    <mergeCell ref="T2:W2"/>
    <mergeCell ref="A8:A9"/>
    <mergeCell ref="B8:B9"/>
    <mergeCell ref="C8:C9"/>
    <mergeCell ref="E8:E9"/>
    <mergeCell ref="G8:G9"/>
    <mergeCell ref="H8:H9"/>
    <mergeCell ref="J8:J9"/>
    <mergeCell ref="K8:K9"/>
    <mergeCell ref="M8:M9"/>
    <mergeCell ref="N8:N9"/>
    <mergeCell ref="P8:P9"/>
    <mergeCell ref="Q8:Q9"/>
    <mergeCell ref="S8:S9"/>
    <mergeCell ref="T8:T9"/>
    <mergeCell ref="V8:V9"/>
    <mergeCell ref="W8:W9"/>
    <mergeCell ref="X8:X9"/>
    <mergeCell ref="A10:A11"/>
    <mergeCell ref="B10:B11"/>
    <mergeCell ref="C10:C11"/>
    <mergeCell ref="E10:E11"/>
    <mergeCell ref="G10:G11"/>
    <mergeCell ref="H10:H11"/>
    <mergeCell ref="J10:J11"/>
    <mergeCell ref="K10:K11"/>
    <mergeCell ref="M10:M11"/>
    <mergeCell ref="N10:N11"/>
    <mergeCell ref="P10:P11"/>
    <mergeCell ref="Q10:Q11"/>
    <mergeCell ref="S10:S11"/>
    <mergeCell ref="T10:T11"/>
    <mergeCell ref="V10:V11"/>
    <mergeCell ref="W10:W11"/>
    <mergeCell ref="X10:X11"/>
    <mergeCell ref="A12:A13"/>
    <mergeCell ref="B12:B13"/>
    <mergeCell ref="C12:C13"/>
    <mergeCell ref="E12:E13"/>
    <mergeCell ref="G12:G13"/>
    <mergeCell ref="H12:H13"/>
    <mergeCell ref="J12:J13"/>
    <mergeCell ref="K12:K13"/>
    <mergeCell ref="M12:M13"/>
    <mergeCell ref="N12:N13"/>
    <mergeCell ref="P12:P13"/>
    <mergeCell ref="Q12:Q13"/>
    <mergeCell ref="S12:S13"/>
    <mergeCell ref="T12:T13"/>
    <mergeCell ref="V12:V13"/>
    <mergeCell ref="W12:W13"/>
    <mergeCell ref="X12:X13"/>
    <mergeCell ref="A14:A15"/>
    <mergeCell ref="B14:B15"/>
    <mergeCell ref="C14:C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X14:X15"/>
    <mergeCell ref="A16:A17"/>
    <mergeCell ref="B16:B17"/>
    <mergeCell ref="C16:C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V16:V17"/>
    <mergeCell ref="W16:W17"/>
    <mergeCell ref="X16:X17"/>
    <mergeCell ref="A18:A19"/>
    <mergeCell ref="B18:B19"/>
    <mergeCell ref="C18:C19"/>
    <mergeCell ref="E18:E19"/>
    <mergeCell ref="G18:G19"/>
    <mergeCell ref="H18:H19"/>
    <mergeCell ref="J18:J19"/>
    <mergeCell ref="K18:K19"/>
    <mergeCell ref="M18:M19"/>
    <mergeCell ref="N18:N19"/>
    <mergeCell ref="P18:P19"/>
    <mergeCell ref="Q18:Q19"/>
    <mergeCell ref="S18:S19"/>
    <mergeCell ref="T18:T19"/>
    <mergeCell ref="V18:V19"/>
    <mergeCell ref="W18:W19"/>
    <mergeCell ref="X18:X19"/>
    <mergeCell ref="A20:A21"/>
    <mergeCell ref="B20:B21"/>
    <mergeCell ref="C20:C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X20:X21"/>
    <mergeCell ref="A22:A23"/>
    <mergeCell ref="B22:B23"/>
    <mergeCell ref="C22:C23"/>
    <mergeCell ref="E22:E23"/>
    <mergeCell ref="G22:G23"/>
    <mergeCell ref="H22:H23"/>
    <mergeCell ref="J22:J23"/>
    <mergeCell ref="K22:K23"/>
    <mergeCell ref="M22:M23"/>
    <mergeCell ref="N22:N23"/>
    <mergeCell ref="P22:P23"/>
    <mergeCell ref="Q22:Q23"/>
    <mergeCell ref="S22:S23"/>
    <mergeCell ref="T22:T23"/>
    <mergeCell ref="V22:V23"/>
    <mergeCell ref="W22:W23"/>
    <mergeCell ref="X22:X23"/>
    <mergeCell ref="A24:A25"/>
    <mergeCell ref="B24:B25"/>
    <mergeCell ref="C24:C25"/>
    <mergeCell ref="E24:E25"/>
    <mergeCell ref="G24:G25"/>
    <mergeCell ref="H24:H25"/>
    <mergeCell ref="J24:J25"/>
    <mergeCell ref="K24:K25"/>
    <mergeCell ref="M24:M25"/>
    <mergeCell ref="N24:N25"/>
    <mergeCell ref="P24:P25"/>
    <mergeCell ref="Q24:Q25"/>
    <mergeCell ref="S24:S25"/>
    <mergeCell ref="T24:T25"/>
    <mergeCell ref="V24:V25"/>
    <mergeCell ref="W24:W25"/>
    <mergeCell ref="X24:X25"/>
    <mergeCell ref="A29:AC29"/>
    <mergeCell ref="X1:Z1"/>
    <mergeCell ref="AA1:AC1"/>
    <mergeCell ref="X2:Z2"/>
    <mergeCell ref="X3:Z3"/>
    <mergeCell ref="AA2:AC2"/>
    <mergeCell ref="AA3:AC3"/>
    <mergeCell ref="Q26:Q27"/>
    <mergeCell ref="S26:S27"/>
    <mergeCell ref="T26:T27"/>
    <mergeCell ref="A26:A27"/>
    <mergeCell ref="B26:B27"/>
    <mergeCell ref="C26:C27"/>
    <mergeCell ref="E26:E27"/>
    <mergeCell ref="G26:G27"/>
    <mergeCell ref="V26:V27"/>
    <mergeCell ref="W26:W27"/>
    <mergeCell ref="X26:X27"/>
    <mergeCell ref="H26:H27"/>
    <mergeCell ref="J26:J27"/>
    <mergeCell ref="K26:K27"/>
    <mergeCell ref="M26:M27"/>
    <mergeCell ref="N26:N27"/>
    <mergeCell ref="P26:P27"/>
  </mergeCells>
  <phoneticPr fontId="11" type="noConversion"/>
  <pageMargins left="0.9055118110236221" right="0.39370078740157483" top="0.43307086614173229" bottom="0.19685039370078741" header="0.31496062992125984" footer="0.35433070866141736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Manager/>
  <Company>SR Technics 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a240349</dc:creator>
  <cp:keywords/>
  <dc:description/>
  <cp:lastModifiedBy>Wendel Forrer</cp:lastModifiedBy>
  <cp:revision/>
  <dcterms:created xsi:type="dcterms:W3CDTF">2004-12-15T11:05:23Z</dcterms:created>
  <dcterms:modified xsi:type="dcterms:W3CDTF">2023-03-28T08:42:01Z</dcterms:modified>
  <cp:category/>
  <cp:contentStatus/>
</cp:coreProperties>
</file>